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lanning Board\Minutes\2022\Approved\08.17.2022 PB Documents\"/>
    </mc:Choice>
  </mc:AlternateContent>
  <xr:revisionPtr revIDLastSave="0" documentId="8_{0D0B78F6-0C83-4FB0-BCA1-0AFB76583BC5}" xr6:coauthVersionLast="47" xr6:coauthVersionMax="47" xr10:uidLastSave="{00000000-0000-0000-0000-000000000000}"/>
  <bookViews>
    <workbookView xWindow="3585" yWindow="3585" windowWidth="18900" windowHeight="11055" xr2:uid="{56ABFF79-403F-4E91-B6FB-9D02E303D3A3}"/>
  </bookViews>
  <sheets>
    <sheet name="Sheet1" sheetId="1" r:id="rId1"/>
  </sheets>
  <definedNames>
    <definedName name="_xlnm.Print_Area" localSheetId="0">Sheet1!$B$1:$I$57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F57" i="1"/>
  <c r="F30" i="1"/>
  <c r="F28" i="1"/>
  <c r="F21" i="1"/>
  <c r="F8" i="1"/>
  <c r="F17" i="1"/>
  <c r="F10" i="1"/>
  <c r="F26" i="1"/>
  <c r="F6" i="1"/>
</calcChain>
</file>

<file path=xl/sharedStrings.xml><?xml version="1.0" encoding="utf-8"?>
<sst xmlns="http://schemas.openxmlformats.org/spreadsheetml/2006/main" count="154" uniqueCount="87">
  <si>
    <t>Harvard Multi-Family Existing Parcels</t>
  </si>
  <si>
    <t>Parcel Name</t>
  </si>
  <si>
    <t>Acerage</t>
  </si>
  <si>
    <t># of units</t>
  </si>
  <si>
    <t>GIS parcel #</t>
  </si>
  <si>
    <t>Density (units/ac)</t>
  </si>
  <si>
    <t>Address</t>
  </si>
  <si>
    <t>C District (Y/N)</t>
  </si>
  <si>
    <t>AR District (Y/N)</t>
  </si>
  <si>
    <t>Foxglove Apartments</t>
  </si>
  <si>
    <t>004-049-002-001</t>
  </si>
  <si>
    <t>253 Ayer Road</t>
  </si>
  <si>
    <t>Y</t>
  </si>
  <si>
    <t>N</t>
  </si>
  <si>
    <t>Trail Ridge</t>
  </si>
  <si>
    <t>014-069-005</t>
  </si>
  <si>
    <t>Trail Ridge Way</t>
  </si>
  <si>
    <t>Bowers Brook</t>
  </si>
  <si>
    <t>008-040-000-000</t>
  </si>
  <si>
    <t>196 Ayer Road</t>
  </si>
  <si>
    <t>Fairbanks Condos</t>
  </si>
  <si>
    <t>17D-033-000-000</t>
  </si>
  <si>
    <t>11 Fairbank St</t>
  </si>
  <si>
    <t>Craftsman Village</t>
  </si>
  <si>
    <t>002-07C-000-000</t>
  </si>
  <si>
    <t>363 Ayer Road</t>
  </si>
  <si>
    <t>Pine Hill Village</t>
  </si>
  <si>
    <t>?</t>
  </si>
  <si>
    <t>036-086-001-000</t>
  </si>
  <si>
    <t>262 Stow Road</t>
  </si>
  <si>
    <t>Still River Apts</t>
  </si>
  <si>
    <t>021-070-000-000</t>
  </si>
  <si>
    <t>211 Still River Road</t>
  </si>
  <si>
    <t>Friendly Crossways</t>
  </si>
  <si>
    <t>014-053-001-000</t>
  </si>
  <si>
    <t>247 Littlton County Rd</t>
  </si>
  <si>
    <t>Harvard Center LLC</t>
  </si>
  <si>
    <t>17D-014-000-000</t>
  </si>
  <si>
    <t>15 Littleton Road</t>
  </si>
  <si>
    <t>The Elms/Chelmsford HA</t>
  </si>
  <si>
    <t>028-025-004-000</t>
  </si>
  <si>
    <t>105 Stow Road</t>
  </si>
  <si>
    <t>Green Eyre</t>
  </si>
  <si>
    <t>021-030-000-000</t>
  </si>
  <si>
    <t>69 Still River Road</t>
  </si>
  <si>
    <t>016-018-002-000</t>
  </si>
  <si>
    <t>17C-018-000-000</t>
  </si>
  <si>
    <t>22A-033-000-000</t>
  </si>
  <si>
    <t>Slaves of the Immacualte Mary</t>
  </si>
  <si>
    <t>284 Still River Road</t>
  </si>
  <si>
    <t>014-053-002-000</t>
  </si>
  <si>
    <t>025-014-001-000</t>
  </si>
  <si>
    <t>025-015-000-000</t>
  </si>
  <si>
    <t>282 Still River Road</t>
  </si>
  <si>
    <t>025-017-001-000</t>
  </si>
  <si>
    <t>266 Still River Road</t>
  </si>
  <si>
    <t>St. Benedict Center</t>
  </si>
  <si>
    <t>Men's Monastic Comm of SBC</t>
  </si>
  <si>
    <t>025-018-000-000</t>
  </si>
  <si>
    <t>260 Still River Road</t>
  </si>
  <si>
    <t>Sisters of SBC</t>
  </si>
  <si>
    <t>025-019-000-000</t>
  </si>
  <si>
    <t>025-020-000-000</t>
  </si>
  <si>
    <t>254 Still River Road</t>
  </si>
  <si>
    <t>St. Benedict Priority</t>
  </si>
  <si>
    <t>025-021-000-000</t>
  </si>
  <si>
    <t>252 Still River Road</t>
  </si>
  <si>
    <t>025-022-000-000</t>
  </si>
  <si>
    <t>248 Still River Road</t>
  </si>
  <si>
    <t>025-002-000-000</t>
  </si>
  <si>
    <t>020-003-000-000</t>
  </si>
  <si>
    <t>246 Still River Road</t>
  </si>
  <si>
    <t>020-001-000-000</t>
  </si>
  <si>
    <t>025-030-000-000</t>
  </si>
  <si>
    <t>275 Still River Road</t>
  </si>
  <si>
    <t>025-031-002-000</t>
  </si>
  <si>
    <t>025-029-000-000</t>
  </si>
  <si>
    <t>273 Still River Road</t>
  </si>
  <si>
    <t>025-028-000-000</t>
  </si>
  <si>
    <t>025-027-000-000</t>
  </si>
  <si>
    <t>265 Still River Road</t>
  </si>
  <si>
    <t>Harvard University</t>
  </si>
  <si>
    <t>018-019-000-000</t>
  </si>
  <si>
    <t>40 Pinnacle Road</t>
  </si>
  <si>
    <t>C District Total</t>
  </si>
  <si>
    <t>203 Ayer Road?</t>
  </si>
  <si>
    <t>203 Ayer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</si>
</sst>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8090-77E9-4C05-911A-2109ABE06015}">
  <dimension ref="B2:I57"/>
  <sheetViews>
    <sheetView tabSelected="1" workbookViewId="0">
      <selection activeCell="B1" sqref="B1:I57"/>
    </sheetView>
  </sheetViews>
  <sheetFormatPr defaultRowHeight="15" x14ac:dyDescent="0.25"/>
  <cols>
    <col min="1" max="1" width="4.140625" customWidth="1"/>
    <col min="2" max="2" width="29.140625" customWidth="1"/>
    <col min="3" max="3" width="10.85546875" customWidth="1"/>
    <col min="4" max="4" width="12.42578125" customWidth="1"/>
    <col min="5" max="5" width="17.42578125" customWidth="1"/>
    <col min="6" max="6" width="16" customWidth="1"/>
    <col min="7" max="7" width="48.28515625" customWidth="1"/>
    <col min="8" max="8" width="13.140625" customWidth="1"/>
    <col min="9" max="9" width="14.140625" customWidth="1"/>
  </cols>
  <sheetData>
    <row r="2" spans="2:9" x14ac:dyDescent="0.25">
      <c r="B2" t="s">
        <v>0</v>
      </c>
    </row>
    <row r="4" spans="2:9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6" spans="2:9" x14ac:dyDescent="0.25">
      <c r="B6" s="4" t="s">
        <v>9</v>
      </c>
      <c r="C6" s="5">
        <v>3.21</v>
      </c>
      <c r="D6" s="5">
        <v>24</v>
      </c>
      <c r="E6" s="5" t="s">
        <v>10</v>
      </c>
      <c r="F6" s="6">
        <f>D6/C6</f>
        <v>7.4766355140186915</v>
      </c>
      <c r="G6" s="5" t="s">
        <v>11</v>
      </c>
      <c r="H6" s="5" t="s">
        <v>12</v>
      </c>
      <c r="I6" s="5" t="s">
        <v>13</v>
      </c>
    </row>
    <row r="7" spans="2:9" x14ac:dyDescent="0.25">
      <c r="C7" s="2"/>
      <c r="D7" s="2"/>
      <c r="E7" s="2"/>
      <c r="F7" s="2"/>
      <c r="G7" s="2"/>
      <c r="H7" s="2"/>
      <c r="I7" s="2"/>
    </row>
    <row r="8" spans="2:9" x14ac:dyDescent="0.25">
      <c r="B8" s="4" t="s">
        <v>23</v>
      </c>
      <c r="C8" s="5">
        <v>12.5</v>
      </c>
      <c r="D8" s="5">
        <v>20</v>
      </c>
      <c r="E8" s="5" t="s">
        <v>24</v>
      </c>
      <c r="F8" s="6">
        <f>D8/C8</f>
        <v>1.6</v>
      </c>
      <c r="G8" s="5" t="s">
        <v>25</v>
      </c>
      <c r="H8" s="5" t="s">
        <v>12</v>
      </c>
      <c r="I8" s="5" t="s">
        <v>13</v>
      </c>
    </row>
    <row r="9" spans="2:9" x14ac:dyDescent="0.25">
      <c r="C9" s="2"/>
      <c r="D9" s="2"/>
      <c r="E9" s="2"/>
      <c r="F9" s="2"/>
      <c r="G9" s="2"/>
      <c r="H9" s="2"/>
      <c r="I9" s="2"/>
    </row>
    <row r="10" spans="2:9" x14ac:dyDescent="0.25">
      <c r="B10" s="4" t="s">
        <v>17</v>
      </c>
      <c r="C10" s="5">
        <v>3.52</v>
      </c>
      <c r="D10" s="5">
        <v>42</v>
      </c>
      <c r="E10" s="5" t="s">
        <v>18</v>
      </c>
      <c r="F10" s="6">
        <f>D10/C10</f>
        <v>11.931818181818182</v>
      </c>
      <c r="G10" s="5" t="s">
        <v>19</v>
      </c>
      <c r="H10" s="5" t="s">
        <v>12</v>
      </c>
      <c r="I10" s="5" t="s">
        <v>13</v>
      </c>
    </row>
    <row r="11" spans="2:9" x14ac:dyDescent="0.25">
      <c r="C11" s="2"/>
      <c r="D11" s="2"/>
      <c r="E11" s="2"/>
      <c r="F11" s="2"/>
      <c r="G11" s="2"/>
      <c r="H11" s="2"/>
      <c r="I11" s="2"/>
    </row>
    <row r="12" spans="2:9" x14ac:dyDescent="0.25">
      <c r="B12" s="4" t="s">
        <v>85</v>
      </c>
      <c r="C12" s="5"/>
      <c r="D12" s="5"/>
      <c r="E12" s="5"/>
      <c r="F12" s="5"/>
      <c r="G12" s="5" t="s">
        <v>86</v>
      </c>
      <c r="H12" s="5" t="s">
        <v>12</v>
      </c>
      <c r="I12" s="5" t="s">
        <v>13</v>
      </c>
    </row>
    <row r="13" spans="2:9" x14ac:dyDescent="0.25">
      <c r="C13" s="2"/>
      <c r="D13" s="2"/>
      <c r="E13" s="2"/>
      <c r="F13" s="2"/>
      <c r="G13" s="2"/>
      <c r="H13" s="2"/>
      <c r="I13" s="2"/>
    </row>
    <row r="14" spans="2:9" x14ac:dyDescent="0.25">
      <c r="B14" t="s">
        <v>84</v>
      </c>
      <c r="C14">
        <f>SUM(C6:C10)</f>
        <v>19.23</v>
      </c>
    </row>
    <row r="16" spans="2:9" x14ac:dyDescent="0.25">
      <c r="C16" s="2"/>
      <c r="D16" s="2"/>
      <c r="E16" s="2"/>
      <c r="F16" s="2"/>
      <c r="G16" s="2"/>
      <c r="H16" s="2"/>
      <c r="I16" s="2"/>
    </row>
    <row r="17" spans="2:9" x14ac:dyDescent="0.25">
      <c r="B17" s="7" t="s">
        <v>20</v>
      </c>
      <c r="C17" s="8">
        <v>0.25</v>
      </c>
      <c r="D17" s="8">
        <v>4</v>
      </c>
      <c r="E17" s="8" t="s">
        <v>21</v>
      </c>
      <c r="F17" s="9">
        <f>D17/C17</f>
        <v>16</v>
      </c>
      <c r="G17" s="8" t="s">
        <v>22</v>
      </c>
      <c r="H17" s="8" t="s">
        <v>13</v>
      </c>
      <c r="I17" s="8" t="s">
        <v>12</v>
      </c>
    </row>
    <row r="18" spans="2:9" x14ac:dyDescent="0.25">
      <c r="C18" s="2"/>
      <c r="D18" s="2"/>
      <c r="E18" s="2"/>
      <c r="F18" s="2"/>
      <c r="G18" s="2"/>
    </row>
    <row r="19" spans="2:9" x14ac:dyDescent="0.25">
      <c r="B19" t="s">
        <v>26</v>
      </c>
      <c r="C19" s="2">
        <v>20.399999999999999</v>
      </c>
      <c r="D19" s="2" t="s">
        <v>27</v>
      </c>
      <c r="E19" s="2" t="s">
        <v>28</v>
      </c>
      <c r="F19" s="2"/>
      <c r="G19" s="2" t="s">
        <v>29</v>
      </c>
      <c r="H19" s="2" t="s">
        <v>13</v>
      </c>
      <c r="I19" s="2" t="s">
        <v>12</v>
      </c>
    </row>
    <row r="20" spans="2:9" x14ac:dyDescent="0.25">
      <c r="C20" s="2"/>
      <c r="D20" s="2"/>
      <c r="E20" s="2"/>
      <c r="F20" s="2"/>
      <c r="G20" s="2"/>
      <c r="H20" s="2"/>
      <c r="I20" s="2"/>
    </row>
    <row r="21" spans="2:9" x14ac:dyDescent="0.25">
      <c r="B21" t="s">
        <v>30</v>
      </c>
      <c r="C21" s="2">
        <v>0.41</v>
      </c>
      <c r="D21" s="2">
        <v>4</v>
      </c>
      <c r="E21" s="2" t="s">
        <v>31</v>
      </c>
      <c r="F21" s="3">
        <f>D21/C21</f>
        <v>9.7560975609756095</v>
      </c>
      <c r="G21" s="2" t="s">
        <v>32</v>
      </c>
      <c r="H21" s="2" t="s">
        <v>13</v>
      </c>
      <c r="I21" s="2" t="s">
        <v>12</v>
      </c>
    </row>
    <row r="22" spans="2:9" x14ac:dyDescent="0.25">
      <c r="C22" s="2"/>
      <c r="D22" s="2"/>
      <c r="E22" s="2"/>
      <c r="F22" s="2"/>
      <c r="G22" s="2"/>
      <c r="H22" s="2"/>
      <c r="I22" s="2"/>
    </row>
    <row r="23" spans="2:9" x14ac:dyDescent="0.25">
      <c r="B23" t="s">
        <v>33</v>
      </c>
      <c r="C23" s="2">
        <v>14.7</v>
      </c>
      <c r="D23" s="2"/>
      <c r="E23" s="2" t="s">
        <v>34</v>
      </c>
      <c r="F23" s="2"/>
      <c r="G23" s="2" t="s">
        <v>35</v>
      </c>
      <c r="H23" s="2" t="s">
        <v>13</v>
      </c>
      <c r="I23" s="2" t="s">
        <v>12</v>
      </c>
    </row>
    <row r="24" spans="2:9" x14ac:dyDescent="0.25">
      <c r="C24" s="2">
        <v>9.8699999999999992</v>
      </c>
      <c r="D24" s="2"/>
      <c r="E24" s="2" t="s">
        <v>50</v>
      </c>
      <c r="F24" s="2"/>
      <c r="G24" s="2"/>
      <c r="H24" s="2"/>
      <c r="I24" s="2"/>
    </row>
    <row r="25" spans="2:9" x14ac:dyDescent="0.25">
      <c r="C25" s="2"/>
      <c r="D25" s="2"/>
      <c r="E25" s="2"/>
      <c r="F25" s="2"/>
      <c r="G25" s="2"/>
      <c r="H25" s="2"/>
      <c r="I25" s="2"/>
    </row>
    <row r="26" spans="2:9" x14ac:dyDescent="0.25">
      <c r="B26" t="s">
        <v>14</v>
      </c>
      <c r="C26" s="2">
        <v>40</v>
      </c>
      <c r="D26" s="2">
        <v>52</v>
      </c>
      <c r="E26" s="2" t="s">
        <v>15</v>
      </c>
      <c r="F26" s="3">
        <f>D26/C26</f>
        <v>1.3</v>
      </c>
      <c r="G26" s="2" t="s">
        <v>16</v>
      </c>
      <c r="H26" s="2" t="s">
        <v>13</v>
      </c>
      <c r="I26" s="2" t="s">
        <v>12</v>
      </c>
    </row>
    <row r="27" spans="2:9" x14ac:dyDescent="0.25">
      <c r="C27" s="2"/>
      <c r="D27" s="2"/>
      <c r="E27" s="2"/>
      <c r="F27" s="3"/>
      <c r="G27" s="2"/>
      <c r="H27" s="2"/>
      <c r="I27" s="2"/>
    </row>
    <row r="28" spans="2:9" x14ac:dyDescent="0.25">
      <c r="B28" t="s">
        <v>36</v>
      </c>
      <c r="C28" s="2">
        <v>2.2000000000000002</v>
      </c>
      <c r="D28" s="2">
        <v>12</v>
      </c>
      <c r="E28" s="2" t="s">
        <v>37</v>
      </c>
      <c r="F28" s="3">
        <f>D28/C28</f>
        <v>5.4545454545454541</v>
      </c>
      <c r="G28" s="2" t="s">
        <v>38</v>
      </c>
      <c r="H28" s="2" t="s">
        <v>13</v>
      </c>
      <c r="I28" s="2" t="s">
        <v>12</v>
      </c>
    </row>
    <row r="29" spans="2:9" x14ac:dyDescent="0.25">
      <c r="C29" s="2"/>
      <c r="D29" s="2"/>
      <c r="E29" s="2"/>
      <c r="F29" s="2"/>
      <c r="G29" s="2"/>
      <c r="H29" s="2"/>
      <c r="I29" s="2"/>
    </row>
    <row r="30" spans="2:9" x14ac:dyDescent="0.25">
      <c r="B30" t="s">
        <v>39</v>
      </c>
      <c r="C30" s="2">
        <v>4.4000000000000004</v>
      </c>
      <c r="D30" s="2">
        <v>24</v>
      </c>
      <c r="E30" s="2" t="s">
        <v>40</v>
      </c>
      <c r="F30" s="2">
        <f>D30/C30</f>
        <v>5.4545454545454541</v>
      </c>
      <c r="G30" s="2" t="s">
        <v>41</v>
      </c>
      <c r="H30" s="2" t="s">
        <v>13</v>
      </c>
      <c r="I30" s="2" t="s">
        <v>12</v>
      </c>
    </row>
    <row r="31" spans="2:9" x14ac:dyDescent="0.25">
      <c r="C31" s="2"/>
      <c r="D31" s="2"/>
      <c r="E31" s="2"/>
      <c r="F31" s="2"/>
      <c r="G31" s="2"/>
      <c r="H31" s="2"/>
      <c r="I31" s="2"/>
    </row>
    <row r="32" spans="2:9" x14ac:dyDescent="0.25">
      <c r="B32" t="s">
        <v>42</v>
      </c>
      <c r="C32" s="2">
        <v>16.62</v>
      </c>
      <c r="D32" s="2"/>
      <c r="E32" s="2" t="s">
        <v>43</v>
      </c>
      <c r="F32" s="2"/>
      <c r="G32" s="2" t="s">
        <v>44</v>
      </c>
      <c r="H32" s="2" t="s">
        <v>13</v>
      </c>
      <c r="I32" s="2" t="s">
        <v>12</v>
      </c>
    </row>
    <row r="33" spans="2:9" x14ac:dyDescent="0.25">
      <c r="C33" s="2">
        <v>12.24</v>
      </c>
      <c r="D33" s="2"/>
      <c r="E33" s="2" t="s">
        <v>45</v>
      </c>
      <c r="F33" s="2"/>
      <c r="G33" s="2"/>
    </row>
    <row r="34" spans="2:9" x14ac:dyDescent="0.25">
      <c r="C34" s="2">
        <v>3.2</v>
      </c>
      <c r="D34" s="2"/>
      <c r="E34" s="2" t="s">
        <v>46</v>
      </c>
      <c r="F34" s="2"/>
      <c r="G34" s="2"/>
    </row>
    <row r="35" spans="2:9" x14ac:dyDescent="0.25">
      <c r="C35" s="2">
        <v>1.1000000000000001</v>
      </c>
      <c r="D35" s="2"/>
      <c r="E35" s="2" t="s">
        <v>47</v>
      </c>
      <c r="F35" s="2"/>
      <c r="G35" s="2"/>
    </row>
    <row r="36" spans="2:9" x14ac:dyDescent="0.25">
      <c r="C36" s="2"/>
      <c r="D36" s="2"/>
      <c r="E36" s="2"/>
      <c r="F36" s="2"/>
      <c r="G36" s="2"/>
    </row>
    <row r="38" spans="2:9" x14ac:dyDescent="0.25">
      <c r="B38" t="s">
        <v>48</v>
      </c>
      <c r="C38" s="2">
        <v>76.02</v>
      </c>
      <c r="E38" s="2" t="s">
        <v>51</v>
      </c>
      <c r="G38" t="s">
        <v>49</v>
      </c>
      <c r="H38" s="2" t="s">
        <v>13</v>
      </c>
      <c r="I38" s="2" t="s">
        <v>12</v>
      </c>
    </row>
    <row r="39" spans="2:9" x14ac:dyDescent="0.25">
      <c r="B39" t="s">
        <v>48</v>
      </c>
      <c r="C39" s="2">
        <v>2.63</v>
      </c>
      <c r="E39" s="2" t="s">
        <v>52</v>
      </c>
      <c r="G39" t="s">
        <v>53</v>
      </c>
      <c r="H39" s="2" t="s">
        <v>13</v>
      </c>
      <c r="I39" s="2" t="s">
        <v>12</v>
      </c>
    </row>
    <row r="40" spans="2:9" x14ac:dyDescent="0.25">
      <c r="B40" t="s">
        <v>56</v>
      </c>
      <c r="C40" s="2">
        <v>3.36</v>
      </c>
      <c r="E40" s="2" t="s">
        <v>54</v>
      </c>
      <c r="G40" t="s">
        <v>55</v>
      </c>
      <c r="H40" s="2" t="s">
        <v>13</v>
      </c>
      <c r="I40" s="2" t="s">
        <v>12</v>
      </c>
    </row>
    <row r="41" spans="2:9" x14ac:dyDescent="0.25">
      <c r="B41" t="s">
        <v>57</v>
      </c>
      <c r="C41" s="2">
        <v>4.34</v>
      </c>
      <c r="E41" s="2" t="s">
        <v>58</v>
      </c>
      <c r="G41" t="s">
        <v>59</v>
      </c>
      <c r="H41" s="2" t="s">
        <v>13</v>
      </c>
      <c r="I41" s="2" t="s">
        <v>12</v>
      </c>
    </row>
    <row r="42" spans="2:9" x14ac:dyDescent="0.25">
      <c r="B42" t="s">
        <v>60</v>
      </c>
      <c r="C42" s="2">
        <v>51.8</v>
      </c>
      <c r="E42" s="2" t="s">
        <v>61</v>
      </c>
      <c r="H42" s="2" t="s">
        <v>13</v>
      </c>
      <c r="I42" s="2" t="s">
        <v>12</v>
      </c>
    </row>
    <row r="43" spans="2:9" x14ac:dyDescent="0.25">
      <c r="B43" t="s">
        <v>60</v>
      </c>
      <c r="C43" s="2">
        <v>8.1999999999999993</v>
      </c>
      <c r="E43" s="2" t="s">
        <v>62</v>
      </c>
      <c r="G43" t="s">
        <v>63</v>
      </c>
      <c r="H43" s="2" t="s">
        <v>13</v>
      </c>
      <c r="I43" s="2" t="s">
        <v>12</v>
      </c>
    </row>
    <row r="44" spans="2:9" x14ac:dyDescent="0.25">
      <c r="B44" t="s">
        <v>64</v>
      </c>
      <c r="C44" s="2">
        <v>8.1999999999999993</v>
      </c>
      <c r="E44" s="2" t="s">
        <v>65</v>
      </c>
      <c r="G44" t="s">
        <v>66</v>
      </c>
      <c r="H44" s="2" t="s">
        <v>13</v>
      </c>
      <c r="I44" s="2" t="s">
        <v>12</v>
      </c>
    </row>
    <row r="45" spans="2:9" x14ac:dyDescent="0.25">
      <c r="B45" t="s">
        <v>64</v>
      </c>
      <c r="C45" s="2">
        <v>3.83</v>
      </c>
      <c r="E45" s="2" t="s">
        <v>67</v>
      </c>
      <c r="H45" s="2" t="s">
        <v>13</v>
      </c>
      <c r="I45" s="2" t="s">
        <v>12</v>
      </c>
    </row>
    <row r="46" spans="2:9" x14ac:dyDescent="0.25">
      <c r="B46" t="s">
        <v>64</v>
      </c>
      <c r="C46" s="2">
        <v>3.34</v>
      </c>
      <c r="E46" s="2" t="s">
        <v>69</v>
      </c>
      <c r="G46" t="s">
        <v>68</v>
      </c>
      <c r="H46" s="2" t="s">
        <v>13</v>
      </c>
      <c r="I46" s="2" t="s">
        <v>12</v>
      </c>
    </row>
    <row r="47" spans="2:9" x14ac:dyDescent="0.25">
      <c r="B47" t="s">
        <v>64</v>
      </c>
      <c r="C47" s="2">
        <v>1.3</v>
      </c>
      <c r="E47" s="2" t="s">
        <v>70</v>
      </c>
      <c r="G47" t="s">
        <v>71</v>
      </c>
      <c r="H47" s="2" t="s">
        <v>13</v>
      </c>
      <c r="I47" s="2" t="s">
        <v>12</v>
      </c>
    </row>
    <row r="48" spans="2:9" x14ac:dyDescent="0.25">
      <c r="B48" t="s">
        <v>64</v>
      </c>
      <c r="C48" s="2">
        <v>53</v>
      </c>
      <c r="E48" s="2" t="s">
        <v>72</v>
      </c>
      <c r="H48" s="2" t="s">
        <v>13</v>
      </c>
      <c r="I48" s="2" t="s">
        <v>12</v>
      </c>
    </row>
    <row r="49" spans="2:9" x14ac:dyDescent="0.25">
      <c r="B49" t="s">
        <v>48</v>
      </c>
      <c r="C49" s="2">
        <v>7.4</v>
      </c>
      <c r="E49" s="2" t="s">
        <v>73</v>
      </c>
      <c r="G49" t="s">
        <v>74</v>
      </c>
      <c r="H49" s="2" t="s">
        <v>13</v>
      </c>
      <c r="I49" s="2" t="s">
        <v>12</v>
      </c>
    </row>
    <row r="50" spans="2:9" x14ac:dyDescent="0.25">
      <c r="B50" t="s">
        <v>56</v>
      </c>
      <c r="C50" s="2">
        <v>4</v>
      </c>
      <c r="E50" s="2" t="s">
        <v>75</v>
      </c>
      <c r="H50" s="2" t="s">
        <v>13</v>
      </c>
      <c r="I50" s="2" t="s">
        <v>12</v>
      </c>
    </row>
    <row r="51" spans="2:9" x14ac:dyDescent="0.25">
      <c r="B51" t="s">
        <v>48</v>
      </c>
      <c r="C51" s="2">
        <v>0.78</v>
      </c>
      <c r="E51" s="2" t="s">
        <v>76</v>
      </c>
      <c r="G51" t="s">
        <v>77</v>
      </c>
      <c r="H51" s="2" t="s">
        <v>13</v>
      </c>
      <c r="I51" s="2" t="s">
        <v>12</v>
      </c>
    </row>
    <row r="52" spans="2:9" x14ac:dyDescent="0.25">
      <c r="B52" t="s">
        <v>48</v>
      </c>
      <c r="C52" s="2">
        <v>0.92</v>
      </c>
      <c r="E52" s="2" t="s">
        <v>78</v>
      </c>
      <c r="H52" s="2" t="s">
        <v>13</v>
      </c>
      <c r="I52" s="2" t="s">
        <v>12</v>
      </c>
    </row>
    <row r="53" spans="2:9" x14ac:dyDescent="0.25">
      <c r="B53" t="s">
        <v>56</v>
      </c>
      <c r="C53" s="2">
        <v>4.8</v>
      </c>
      <c r="E53" s="2" t="s">
        <v>79</v>
      </c>
      <c r="G53" t="s">
        <v>80</v>
      </c>
      <c r="H53" s="2" t="s">
        <v>13</v>
      </c>
      <c r="I53" s="2" t="s">
        <v>12</v>
      </c>
    </row>
    <row r="57" spans="2:9" x14ac:dyDescent="0.25">
      <c r="B57" t="s">
        <v>81</v>
      </c>
      <c r="C57" s="2">
        <v>37.32</v>
      </c>
      <c r="D57" s="2">
        <v>19</v>
      </c>
      <c r="E57" s="2" t="s">
        <v>82</v>
      </c>
      <c r="F57" s="3">
        <f>D57/C57</f>
        <v>0.50911039657020363</v>
      </c>
      <c r="G57" t="s">
        <v>83</v>
      </c>
      <c r="H57" s="2" t="s">
        <v>13</v>
      </c>
      <c r="I57" s="2" t="s">
        <v>12</v>
      </c>
    </row>
  </sheetData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Elizabeth Allard</cp:lastModifiedBy>
  <cp:lastPrinted>2022-08-15T13:20:47Z</cp:lastPrinted>
  <dcterms:created xsi:type="dcterms:W3CDTF">2022-03-21T22:57:20Z</dcterms:created>
  <dcterms:modified xsi:type="dcterms:W3CDTF">2022-08-15T13:21:46Z</dcterms:modified>
</cp:coreProperties>
</file>